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<sst xmlns="http://schemas.openxmlformats.org/spreadsheetml/2006/main" count="20" uniqueCount="18">
  <si>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Heroes Ratings Calculator</t>
  </si>
  <si>
    <r>
      <rPr>
        <sz val="11"/>
        <color rgb="FF000000"/>
        <rFont val="Arial"/>
        <family val="0"/>
        <charset val="1"/>
      </rPr>
      <t xml:space="preserve">Inputs in </t>
    </r>
    <r>
      <rPr>
        <sz val="11"/>
        <color rgb="FF0000FF"/>
        <rFont val="Cambria"/>
        <family val="0"/>
        <charset val="1"/>
      </rPr>
      <t xml:space="preserve">blue</t>
    </r>
  </si>
  <si>
    <r>
      <rPr>
        <sz val="11"/>
        <color rgb="FF000000"/>
        <rFont val="Arial"/>
        <family val="0"/>
        <charset val="1"/>
      </rPr>
      <t xml:space="preserve">Enter the </t>
    </r>
    <r>
      <rPr>
        <b val="true"/>
        <u val="single"/>
        <sz val="11"/>
        <color rgb="FF000000"/>
        <rFont val="Arial"/>
        <family val="0"/>
        <charset val="1"/>
      </rPr>
      <t xml:space="preserve">beginning-of-match</t>
    </r>
    <r>
      <rPr>
        <sz val="11"/>
        <color rgb="FF000000"/>
        <rFont val="Arial"/>
        <family val="0"/>
        <charset val="1"/>
      </rPr>
      <t xml:space="preserve"> ratings and experience levels.</t>
    </r>
  </si>
  <si>
    <t xml:space="preserve">Player 1 Rating (before match):</t>
  </si>
  <si>
    <t xml:space="preserve">Player 1 Experience (before match):</t>
  </si>
  <si>
    <t xml:space="preserve">Player 2 Rating (before match):</t>
  </si>
  <si>
    <t xml:space="preserve">Player 2 Experience (before match):</t>
  </si>
  <si>
    <t xml:space="preserve">Match Length:</t>
  </si>
  <si>
    <t xml:space="preserve">Pr(Player 1 wins):</t>
  </si>
  <si>
    <t xml:space="preserve">K1:</t>
  </si>
  <si>
    <t xml:space="preserve">K2:</t>
  </si>
  <si>
    <t xml:space="preserve">Rating changes if Player 1 wins</t>
  </si>
  <si>
    <t xml:space="preserve">Player 1:</t>
  </si>
  <si>
    <t xml:space="preserve">Player 2:</t>
  </si>
  <si>
    <t xml:space="preserve">Rating changes if Player 2 wins</t>
  </si>
  <si>
    <t xml:space="preserve">Author: Chris Yep</t>
  </si>
  <si>
    <t xml:space="preserve">chris@columbusbg.org</t>
  </si>
  <si>
    <t xml:space="preserve">File last updated: September 27, 2023 (minor formatting changes)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</si>
</sst>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0.0000%"/>
    <numFmt numFmtId="168" formatCode="0.00%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Cambria"/>
      <family val="0"/>
      <charset val="1"/>
    </font>
    <font>
      <b val="true"/>
      <u val="single"/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hris@columbusbg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34.63"/>
    <col collapsed="false" customWidth="true" hidden="false" outlineLevel="0" max="2" min="2" style="1" width="25.01"/>
    <col collapsed="false" customWidth="true" hidden="false" outlineLevel="0" max="3" min="3" style="1" width="11.52"/>
    <col collapsed="false" customWidth="true" hidden="false" outlineLevel="0" max="4" min="4" style="1" width="19.58"/>
    <col collapsed="false" customWidth="true" hidden="false" outlineLevel="0" max="5" min="5" style="1" width="24.17"/>
    <col collapsed="false" customWidth="true" hidden="false" outlineLevel="0" max="1025" min="6" style="1" width="11.52"/>
  </cols>
  <sheetData>
    <row r="1" customFormat="false" ht="13.8" hidden="false" customHeight="false" outlineLevel="0" collapsed="false">
      <c r="A1" s="2" t="s">
        <v>0</v>
      </c>
    </row>
    <row r="2" customFormat="false" ht="14.2" hidden="false" customHeight="false" outlineLevel="0" collapsed="false">
      <c r="A2" s="3" t="s">
        <v>1</v>
      </c>
    </row>
    <row r="3" customFormat="false" ht="14.2" hidden="false" customHeight="false" outlineLevel="0" collapsed="false">
      <c r="A3" s="3" t="s">
        <v>2</v>
      </c>
      <c r="B3" s="4"/>
    </row>
    <row r="4" customFormat="false" ht="13.8" hidden="false" customHeight="false" outlineLevel="0" collapsed="false">
      <c r="A4" s="3"/>
      <c r="B4" s="4"/>
    </row>
    <row r="5" customFormat="false" ht="13.8" hidden="false" customHeight="false" outlineLevel="0" collapsed="false">
      <c r="A5" s="5" t="s">
        <v>3</v>
      </c>
      <c r="B5" s="6" t="n">
        <v>1800</v>
      </c>
    </row>
    <row r="6" customFormat="false" ht="13.8" hidden="false" customHeight="false" outlineLevel="0" collapsed="false">
      <c r="A6" s="7" t="s">
        <v>4</v>
      </c>
      <c r="B6" s="8" t="n">
        <v>300</v>
      </c>
    </row>
    <row r="7" customFormat="false" ht="13.8" hidden="false" customHeight="false" outlineLevel="0" collapsed="false">
      <c r="A7" s="7" t="s">
        <v>5</v>
      </c>
      <c r="B7" s="9" t="n">
        <v>1600</v>
      </c>
    </row>
    <row r="8" customFormat="false" ht="13.8" hidden="false" customHeight="false" outlineLevel="0" collapsed="false">
      <c r="A8" s="7" t="s">
        <v>6</v>
      </c>
      <c r="B8" s="10" t="n">
        <v>200</v>
      </c>
    </row>
    <row r="9" customFormat="false" ht="13.8" hidden="false" customHeight="false" outlineLevel="0" collapsed="false">
      <c r="A9" s="11" t="s">
        <v>7</v>
      </c>
      <c r="B9" s="12" t="n">
        <v>5</v>
      </c>
    </row>
    <row r="10" customFormat="false" ht="13.8" hidden="false" customHeight="false" outlineLevel="0" collapsed="false">
      <c r="A10" s="7"/>
      <c r="B10" s="13"/>
    </row>
    <row r="11" customFormat="false" ht="13.8" hidden="false" customHeight="false" outlineLevel="0" collapsed="false">
      <c r="A11" s="7" t="s">
        <v>8</v>
      </c>
      <c r="B11" s="14" t="n">
        <f aca="false">1/(1+10^(SQRT(B9)*(B7-B5)/2000))</f>
        <v>0.625948281858164</v>
      </c>
    </row>
    <row r="12" customFormat="false" ht="13.8" hidden="false" customHeight="false" outlineLevel="0" collapsed="false">
      <c r="A12" s="7" t="s">
        <v>9</v>
      </c>
      <c r="B12" s="15" t="n">
        <f aca="false">4*MAX(1,5-(B6/100))</f>
        <v>8</v>
      </c>
    </row>
    <row r="13" customFormat="false" ht="13.8" hidden="false" customHeight="false" outlineLevel="0" collapsed="false">
      <c r="A13" s="7" t="s">
        <v>10</v>
      </c>
      <c r="B13" s="15" t="n">
        <f aca="false">4*MAX(1,5-(B8)/100)</f>
        <v>12</v>
      </c>
    </row>
    <row r="14" customFormat="false" ht="13.8" hidden="false" customHeight="false" outlineLevel="0" collapsed="false">
      <c r="A14" s="16"/>
      <c r="B14" s="17"/>
    </row>
    <row r="15" customFormat="false" ht="13.8" hidden="false" customHeight="false" outlineLevel="0" collapsed="false">
      <c r="A15" s="18" t="s">
        <v>11</v>
      </c>
      <c r="B15" s="19"/>
    </row>
    <row r="16" customFormat="false" ht="13.8" hidden="false" customHeight="false" outlineLevel="0" collapsed="false">
      <c r="A16" s="7" t="s">
        <v>12</v>
      </c>
      <c r="B16" s="15" t="n">
        <f aca="false">SQRT(B9)*B12*(1-B11)</f>
        <v>6.69124055092589</v>
      </c>
    </row>
    <row r="17" customFormat="false" ht="13.8" hidden="false" customHeight="false" outlineLevel="0" collapsed="false">
      <c r="A17" s="7" t="s">
        <v>13</v>
      </c>
      <c r="B17" s="15" t="n">
        <f aca="false">-SQRT(B9)*B13*(1-B11)</f>
        <v>-10.0368608263888</v>
      </c>
    </row>
    <row r="18" customFormat="false" ht="13.8" hidden="false" customHeight="false" outlineLevel="0" collapsed="false">
      <c r="A18" s="7"/>
      <c r="B18" s="20"/>
    </row>
    <row r="19" customFormat="false" ht="13.8" hidden="false" customHeight="false" outlineLevel="0" collapsed="false">
      <c r="A19" s="16" t="s">
        <v>14</v>
      </c>
      <c r="B19" s="20"/>
    </row>
    <row r="20" customFormat="false" ht="13.8" hidden="false" customHeight="false" outlineLevel="0" collapsed="false">
      <c r="A20" s="7" t="s">
        <v>12</v>
      </c>
      <c r="B20" s="15" t="n">
        <f aca="false">-SQRT(B9)*B12*B11</f>
        <v>-11.1973032690724</v>
      </c>
    </row>
    <row r="21" customFormat="false" ht="13.8" hidden="false" customHeight="false" outlineLevel="0" collapsed="false">
      <c r="A21" s="21" t="s">
        <v>13</v>
      </c>
      <c r="B21" s="22" t="n">
        <f aca="false">SQRT(B9)*B13*B11</f>
        <v>16.7959549036086</v>
      </c>
    </row>
    <row r="23" customFormat="false" ht="12.8" hidden="false" customHeight="false" outlineLevel="0" collapsed="false">
      <c r="A23" s="23" t="s">
        <v>15</v>
      </c>
    </row>
    <row r="24" customFormat="false" ht="12.8" hidden="false" customHeight="false" outlineLevel="0" collapsed="false">
      <c r="A24" s="24" t="s">
        <v>16</v>
      </c>
    </row>
    <row r="26" customFormat="false" ht="12.8" hidden="false" customHeight="false" outlineLevel="0" collapsed="false">
      <c r="A26" s="1" t="s">
        <v>17</v>
      </c>
    </row>
  </sheetData>
  <hyperlinks>
    <hyperlink ref="A24" r:id="rId1" display="chris@columbusbg.org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LibreOffice/7.5.6.2$Windows_X86_64 LibreOffice_project/f654817fb68d6d4600d7d2f6b647e47729f55f15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2020-08-07T09:03:27Z</dcterms:created>
  <dc:creator>Chris Yep</dc:creator>
  <dc:description/>
  <dc:language>en-US</dc:language>
  <cp:lastModifiedBy>Chris Yep</cp:lastModifiedBy>
  <dcterms:modified xsi:type="dcterms:W3CDTF">2023-09-27T17:51:28Z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